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. Archivio Stampe\ASSAB\"/>
    </mc:Choice>
  </mc:AlternateContent>
  <xr:revisionPtr revIDLastSave="0" documentId="13_ncr:1_{1E016FDD-62CB-42E7-A702-C01B0B03673D}" xr6:coauthVersionLast="47" xr6:coauthVersionMax="47" xr10:uidLastSave="{00000000-0000-0000-0000-000000000000}"/>
  <bookViews>
    <workbookView xWindow="14295" yWindow="0" windowWidth="14610" windowHeight="15585" tabRatio="500" xr2:uid="{00000000-000D-0000-FFFF-FFFF00000000}"/>
  </bookViews>
  <sheets>
    <sheet name="Dati" sheetId="1" r:id="rId1"/>
  </sheets>
  <definedNames>
    <definedName name="_xlnm._FilterDatabase" localSheetId="0" hidden="1">Dati!$A$1:$O$23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6" i="1" l="1"/>
  <c r="R7" i="1"/>
  <c r="R8" i="1"/>
  <c r="R14" i="1"/>
  <c r="R15" i="1"/>
  <c r="R16" i="1"/>
  <c r="R22" i="1"/>
  <c r="R23" i="1"/>
  <c r="R2" i="1"/>
  <c r="Q8" i="1"/>
  <c r="Q9" i="1"/>
  <c r="Q16" i="1"/>
  <c r="Q17" i="1"/>
  <c r="Q2" i="1"/>
  <c r="P3" i="1"/>
  <c r="R3" i="1" s="1"/>
  <c r="P4" i="1"/>
  <c r="R4" i="1" s="1"/>
  <c r="P5" i="1"/>
  <c r="R5" i="1" s="1"/>
  <c r="P6" i="1"/>
  <c r="P7" i="1"/>
  <c r="P8" i="1"/>
  <c r="P9" i="1"/>
  <c r="R9" i="1" s="1"/>
  <c r="P10" i="1"/>
  <c r="R10" i="1" s="1"/>
  <c r="P11" i="1"/>
  <c r="R11" i="1" s="1"/>
  <c r="P12" i="1"/>
  <c r="R12" i="1" s="1"/>
  <c r="P13" i="1"/>
  <c r="R13" i="1" s="1"/>
  <c r="P14" i="1"/>
  <c r="P15" i="1"/>
  <c r="P16" i="1"/>
  <c r="P17" i="1"/>
  <c r="R17" i="1" s="1"/>
  <c r="P18" i="1"/>
  <c r="R18" i="1" s="1"/>
  <c r="P19" i="1"/>
  <c r="R19" i="1" s="1"/>
  <c r="P20" i="1"/>
  <c r="R20" i="1" s="1"/>
  <c r="P21" i="1"/>
  <c r="R21" i="1" s="1"/>
  <c r="P22" i="1"/>
  <c r="P23" i="1"/>
  <c r="P2" i="1"/>
  <c r="I3" i="1"/>
  <c r="Q3" i="1" s="1"/>
  <c r="I4" i="1"/>
  <c r="Q4" i="1" s="1"/>
  <c r="I5" i="1"/>
  <c r="Q5" i="1" s="1"/>
  <c r="I6" i="1"/>
  <c r="Q6" i="1" s="1"/>
  <c r="I7" i="1"/>
  <c r="Q7" i="1" s="1"/>
  <c r="I8" i="1"/>
  <c r="I9" i="1"/>
  <c r="I10" i="1"/>
  <c r="Q10" i="1" s="1"/>
  <c r="I11" i="1"/>
  <c r="Q11" i="1" s="1"/>
  <c r="I12" i="1"/>
  <c r="Q12" i="1" s="1"/>
  <c r="I13" i="1"/>
  <c r="Q13" i="1" s="1"/>
  <c r="I14" i="1"/>
  <c r="Q14" i="1" s="1"/>
  <c r="I15" i="1"/>
  <c r="Q15" i="1" s="1"/>
  <c r="I16" i="1"/>
  <c r="I17" i="1"/>
  <c r="I18" i="1"/>
  <c r="Q18" i="1" s="1"/>
  <c r="I19" i="1"/>
  <c r="Q19" i="1" s="1"/>
  <c r="I20" i="1"/>
  <c r="Q20" i="1" s="1"/>
  <c r="I21" i="1"/>
  <c r="Q21" i="1" s="1"/>
  <c r="I22" i="1"/>
  <c r="Q22" i="1" s="1"/>
  <c r="I23" i="1"/>
  <c r="Q23" i="1" s="1"/>
  <c r="I2" i="1"/>
</calcChain>
</file>

<file path=xl/sharedStrings.xml><?xml version="1.0" encoding="utf-8"?>
<sst xmlns="http://schemas.openxmlformats.org/spreadsheetml/2006/main" count="84" uniqueCount="62">
  <si>
    <t>Codice dipendente</t>
  </si>
  <si>
    <t>Cognome</t>
  </si>
  <si>
    <t>Nome</t>
  </si>
  <si>
    <t>Data assunzione</t>
  </si>
  <si>
    <t>Data licenziamento</t>
  </si>
  <si>
    <t>Codice contratto</t>
  </si>
  <si>
    <t>Ore lavorate</t>
  </si>
  <si>
    <t>Ore Straordinarie</t>
  </si>
  <si>
    <t>BRAMBILLA</t>
  </si>
  <si>
    <t>LUCA</t>
  </si>
  <si>
    <t>BRIVIO</t>
  </si>
  <si>
    <t>ILARIA RITA</t>
  </si>
  <si>
    <t>APPIANI</t>
  </si>
  <si>
    <t>FRANCESCA</t>
  </si>
  <si>
    <t>FEDELE</t>
  </si>
  <si>
    <t>MARILENA</t>
  </si>
  <si>
    <t>COLOMBO</t>
  </si>
  <si>
    <t>GUGLIELMINA</t>
  </si>
  <si>
    <t>CRIPPA</t>
  </si>
  <si>
    <t>GABRIELLA</t>
  </si>
  <si>
    <t>GHISLANZONI</t>
  </si>
  <si>
    <t>SIMONA</t>
  </si>
  <si>
    <t>PEREGO</t>
  </si>
  <si>
    <t>CRISTINA</t>
  </si>
  <si>
    <t>BARILE</t>
  </si>
  <si>
    <t>MASSIMO</t>
  </si>
  <si>
    <t>DE SARRO</t>
  </si>
  <si>
    <t>GIOVANNA</t>
  </si>
  <si>
    <t>KOFLER</t>
  </si>
  <si>
    <t>IVAN</t>
  </si>
  <si>
    <t>ORSI</t>
  </si>
  <si>
    <t>SERGIO</t>
  </si>
  <si>
    <t>COSSENTINO</t>
  </si>
  <si>
    <t>CLOTILDE</t>
  </si>
  <si>
    <t>CASIRAGHI</t>
  </si>
  <si>
    <t>MARISA</t>
  </si>
  <si>
    <t>GRASSO</t>
  </si>
  <si>
    <t>VENERA</t>
  </si>
  <si>
    <t>MANCUSO</t>
  </si>
  <si>
    <t>VALENTINA</t>
  </si>
  <si>
    <t>POLETTI</t>
  </si>
  <si>
    <t>MAURO</t>
  </si>
  <si>
    <t>FRANCESCO</t>
  </si>
  <si>
    <t>GALANTE</t>
  </si>
  <si>
    <t>SALVATORE</t>
  </si>
  <si>
    <t>BENAGLIA</t>
  </si>
  <si>
    <t>MAURIZIO</t>
  </si>
  <si>
    <t>MAINARDI</t>
  </si>
  <si>
    <t>LAURA</t>
  </si>
  <si>
    <t>ASSOFARM</t>
  </si>
  <si>
    <t>AMMINISTRATORI</t>
  </si>
  <si>
    <t>EE.LL</t>
  </si>
  <si>
    <t>Ore lavorate tot</t>
  </si>
  <si>
    <t>Ore assenza mal/mat/inf</t>
  </si>
  <si>
    <t>Ore/gg ferie/rol</t>
  </si>
  <si>
    <t>Ore Permessi retribuiti</t>
  </si>
  <si>
    <t>Ore Ass.  104</t>
  </si>
  <si>
    <t>Ore sciopero</t>
  </si>
  <si>
    <t>Ore permesso lutto</t>
  </si>
  <si>
    <t>Ore assenza totali</t>
  </si>
  <si>
    <t>Totale ore lavorabili</t>
  </si>
  <si>
    <t>% assenza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</si>
</sst>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6" x14ac:knownFonts="1">
    <font>
      <sz val="10"/>
      <color rgb="FF000000"/>
      <name val="Tahoma"/>
      <family val="2"/>
      <charset val="1"/>
    </font>
    <font>
      <b/>
      <sz val="10"/>
      <color rgb="FF000000"/>
      <name val="Tahoma"/>
      <family val="2"/>
      <charset val="1"/>
    </font>
    <font>
      <sz val="10"/>
      <color rgb="FF000000"/>
      <name val="Tahoma"/>
      <family val="2"/>
      <charset val="1"/>
    </font>
    <font>
      <b/>
      <sz val="10"/>
      <color theme="0"/>
      <name val="Tahoma"/>
      <family val="2"/>
      <charset val="1"/>
    </font>
    <font>
      <b/>
      <sz val="10"/>
      <color rgb="FFFF0000"/>
      <name val="Tahoma"/>
      <family val="2"/>
      <charset val="1"/>
    </font>
    <font>
      <sz val="10"/>
      <color rgb="FFFF0000"/>
      <name val="Tahoma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theme="4"/>
        <bgColor rgb="FF0033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2" borderId="1">
      <alignment horizontal="center" vertical="center" wrapText="1"/>
    </xf>
    <xf numFmtId="0" fontId="2" fillId="0" borderId="0">
      <alignment horizontal="right"/>
    </xf>
    <xf numFmtId="164" fontId="2" fillId="0" borderId="0">
      <alignment horizontal="right"/>
    </xf>
    <xf numFmtId="14" fontId="2" fillId="0" borderId="0"/>
  </cellStyleXfs>
  <cellXfs count="9">
    <xf numFmtId="0" fontId="0" fillId="0" borderId="0" xfId="0"/>
    <xf numFmtId="164" fontId="0" fillId="0" borderId="1" xfId="0" applyNumberFormat="1" applyBorder="1" applyAlignment="1">
      <alignment horizontal="right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2" fontId="0" fillId="0" borderId="1" xfId="0" applyNumberFormat="1" applyBorder="1"/>
  </cellXfs>
  <cellStyles count="5">
    <cellStyle name="Normale" xfId="0" builtinId="0"/>
    <cellStyle name="S01" xfId="1" xr:uid="{00000000-0005-0000-0000-000006000000}"/>
    <cellStyle name="S02" xfId="2" xr:uid="{00000000-0005-0000-0000-000007000000}"/>
    <cellStyle name="S03" xfId="3" xr:uid="{00000000-0005-0000-0000-000008000000}"/>
    <cellStyle name="S04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tabSelected="1" zoomScaleNormal="100" workbookViewId="0">
      <pane ySplit="1" topLeftCell="A2" activePane="bottomLeft" state="frozen"/>
      <selection pane="bottomLeft" activeCell="T16" sqref="T16"/>
    </sheetView>
  </sheetViews>
  <sheetFormatPr defaultColWidth="9.140625" defaultRowHeight="12.75" x14ac:dyDescent="0.2"/>
  <cols>
    <col min="1" max="1" width="19.140625" customWidth="1"/>
    <col min="2" max="3" width="13.140625" customWidth="1"/>
    <col min="4" max="4" width="17" customWidth="1"/>
    <col min="5" max="5" width="19.85546875" customWidth="1"/>
    <col min="6" max="6" width="17.140625" customWidth="1"/>
    <col min="7" max="7" width="13" customWidth="1"/>
    <col min="8" max="9" width="18" customWidth="1"/>
    <col min="10" max="10" width="25" customWidth="1"/>
    <col min="11" max="11" width="16.140625" customWidth="1"/>
    <col min="12" max="12" width="20.42578125" customWidth="1"/>
    <col min="13" max="13" width="19" customWidth="1"/>
    <col min="14" max="14" width="16.42578125" customWidth="1"/>
    <col min="15" max="15" width="16.140625" customWidth="1"/>
  </cols>
  <sheetData>
    <row r="1" spans="1:18" ht="5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5" t="s">
        <v>7</v>
      </c>
      <c r="I1" s="5" t="s">
        <v>52</v>
      </c>
      <c r="J1" s="5" t="s">
        <v>53</v>
      </c>
      <c r="K1" s="5" t="s">
        <v>54</v>
      </c>
      <c r="L1" s="5" t="s">
        <v>55</v>
      </c>
      <c r="M1" s="5" t="s">
        <v>56</v>
      </c>
      <c r="N1" s="5" t="s">
        <v>57</v>
      </c>
      <c r="O1" s="5" t="s">
        <v>58</v>
      </c>
      <c r="P1" s="5" t="s">
        <v>59</v>
      </c>
      <c r="Q1" s="5" t="s">
        <v>60</v>
      </c>
      <c r="R1" s="5" t="s">
        <v>61</v>
      </c>
    </row>
    <row r="2" spans="1:18" x14ac:dyDescent="0.2">
      <c r="A2" s="1">
        <v>1</v>
      </c>
      <c r="B2" s="2" t="s">
        <v>8</v>
      </c>
      <c r="C2" s="2" t="s">
        <v>9</v>
      </c>
      <c r="D2" s="3">
        <v>33573</v>
      </c>
      <c r="E2" s="2"/>
      <c r="F2" s="4" t="s">
        <v>49</v>
      </c>
      <c r="G2" s="7">
        <v>2014.34</v>
      </c>
      <c r="H2" s="4">
        <v>8</v>
      </c>
      <c r="I2" s="4">
        <f>G2+H2</f>
        <v>2022.34</v>
      </c>
      <c r="J2" s="4">
        <v>102</v>
      </c>
      <c r="K2" s="4">
        <v>3.5</v>
      </c>
      <c r="L2" s="4">
        <v>56</v>
      </c>
      <c r="M2" s="4">
        <v>0</v>
      </c>
      <c r="N2" s="4">
        <v>0</v>
      </c>
      <c r="O2" s="4">
        <v>0</v>
      </c>
      <c r="P2" s="2">
        <f>J2+K2+L2+M2+N2+O2</f>
        <v>161.5</v>
      </c>
      <c r="Q2" s="2">
        <f>I2+P2</f>
        <v>2183.84</v>
      </c>
      <c r="R2" s="8">
        <f>P2*100/I2</f>
        <v>7.9857986293106009</v>
      </c>
    </row>
    <row r="3" spans="1:18" x14ac:dyDescent="0.2">
      <c r="A3" s="1">
        <v>2</v>
      </c>
      <c r="B3" s="2" t="s">
        <v>10</v>
      </c>
      <c r="C3" s="2" t="s">
        <v>11</v>
      </c>
      <c r="D3" s="3">
        <v>38504</v>
      </c>
      <c r="E3" s="2"/>
      <c r="F3" s="4" t="s">
        <v>49</v>
      </c>
      <c r="G3" s="7">
        <v>1007.17</v>
      </c>
      <c r="H3" s="4">
        <v>8</v>
      </c>
      <c r="I3" s="4">
        <f t="shared" ref="I3:I23" si="0">G3+H3</f>
        <v>1015.17</v>
      </c>
      <c r="J3" s="4">
        <v>0</v>
      </c>
      <c r="K3" s="4">
        <v>76.5</v>
      </c>
      <c r="L3" s="4">
        <v>15.5</v>
      </c>
      <c r="M3" s="4">
        <v>0</v>
      </c>
      <c r="N3" s="4">
        <v>0</v>
      </c>
      <c r="O3" s="4">
        <v>0</v>
      </c>
      <c r="P3" s="2">
        <f t="shared" ref="P3:P23" si="1">J3+K3+L3+M3+N3+O3</f>
        <v>92</v>
      </c>
      <c r="Q3" s="2">
        <f t="shared" ref="Q3:Q23" si="2">I3+P3</f>
        <v>1107.17</v>
      </c>
      <c r="R3" s="8">
        <f t="shared" ref="R3:R23" si="3">P3*100/I3</f>
        <v>9.0625215481150949</v>
      </c>
    </row>
    <row r="4" spans="1:18" x14ac:dyDescent="0.2">
      <c r="A4" s="1">
        <v>4</v>
      </c>
      <c r="B4" s="2" t="s">
        <v>12</v>
      </c>
      <c r="C4" s="2" t="s">
        <v>13</v>
      </c>
      <c r="D4" s="3">
        <v>39944</v>
      </c>
      <c r="E4" s="2"/>
      <c r="F4" s="4" t="s">
        <v>49</v>
      </c>
      <c r="G4" s="7">
        <v>1007.17</v>
      </c>
      <c r="H4" s="4">
        <v>4</v>
      </c>
      <c r="I4" s="4">
        <f t="shared" si="0"/>
        <v>1011.17</v>
      </c>
      <c r="J4" s="4">
        <v>0</v>
      </c>
      <c r="K4" s="4">
        <v>29</v>
      </c>
      <c r="L4" s="4">
        <v>12</v>
      </c>
      <c r="M4" s="4">
        <v>0</v>
      </c>
      <c r="N4" s="4">
        <v>0</v>
      </c>
      <c r="O4" s="4">
        <v>0</v>
      </c>
      <c r="P4" s="2">
        <f t="shared" si="1"/>
        <v>41</v>
      </c>
      <c r="Q4" s="2">
        <f t="shared" si="2"/>
        <v>1052.17</v>
      </c>
      <c r="R4" s="8">
        <f t="shared" si="3"/>
        <v>4.0547089015694695</v>
      </c>
    </row>
    <row r="5" spans="1:18" x14ac:dyDescent="0.2">
      <c r="A5" s="1">
        <v>5</v>
      </c>
      <c r="B5" s="2" t="s">
        <v>14</v>
      </c>
      <c r="C5" s="2" t="s">
        <v>15</v>
      </c>
      <c r="D5" s="3">
        <v>39965</v>
      </c>
      <c r="E5" s="2"/>
      <c r="F5" s="4" t="s">
        <v>49</v>
      </c>
      <c r="G5" s="7">
        <v>2014.34</v>
      </c>
      <c r="H5" s="4">
        <v>0</v>
      </c>
      <c r="I5" s="4">
        <f t="shared" si="0"/>
        <v>2014.34</v>
      </c>
      <c r="J5" s="4">
        <v>0</v>
      </c>
      <c r="K5" s="4">
        <v>102</v>
      </c>
      <c r="L5" s="4">
        <v>3.5</v>
      </c>
      <c r="M5" s="4">
        <v>0</v>
      </c>
      <c r="N5" s="4">
        <v>0</v>
      </c>
      <c r="O5" s="4">
        <v>0</v>
      </c>
      <c r="P5" s="2">
        <f t="shared" si="1"/>
        <v>105.5</v>
      </c>
      <c r="Q5" s="2">
        <f t="shared" si="2"/>
        <v>2119.84</v>
      </c>
      <c r="R5" s="8">
        <f t="shared" si="3"/>
        <v>5.2374475014148558</v>
      </c>
    </row>
    <row r="6" spans="1:18" x14ac:dyDescent="0.2">
      <c r="A6" s="1">
        <v>6</v>
      </c>
      <c r="B6" s="2" t="s">
        <v>16</v>
      </c>
      <c r="C6" s="2" t="s">
        <v>17</v>
      </c>
      <c r="D6" s="3">
        <v>37634</v>
      </c>
      <c r="E6" s="2"/>
      <c r="F6" s="4" t="s">
        <v>49</v>
      </c>
      <c r="G6" s="7">
        <v>2014.34</v>
      </c>
      <c r="H6" s="4">
        <v>8</v>
      </c>
      <c r="I6" s="4">
        <f t="shared" si="0"/>
        <v>2022.34</v>
      </c>
      <c r="J6" s="4">
        <v>37</v>
      </c>
      <c r="K6" s="4">
        <v>130.5</v>
      </c>
      <c r="L6" s="4">
        <v>17</v>
      </c>
      <c r="M6" s="4">
        <v>0</v>
      </c>
      <c r="N6" s="4">
        <v>0</v>
      </c>
      <c r="O6" s="4">
        <v>0</v>
      </c>
      <c r="P6" s="2">
        <f t="shared" si="1"/>
        <v>184.5</v>
      </c>
      <c r="Q6" s="2">
        <f t="shared" si="2"/>
        <v>2206.84</v>
      </c>
      <c r="R6" s="8">
        <f t="shared" si="3"/>
        <v>9.1230950285313064</v>
      </c>
    </row>
    <row r="7" spans="1:18" x14ac:dyDescent="0.2">
      <c r="A7" s="1">
        <v>7</v>
      </c>
      <c r="B7" s="2" t="s">
        <v>18</v>
      </c>
      <c r="C7" s="2" t="s">
        <v>19</v>
      </c>
      <c r="D7" s="3">
        <v>38749</v>
      </c>
      <c r="E7" s="2"/>
      <c r="F7" s="4" t="s">
        <v>49</v>
      </c>
      <c r="G7" s="7">
        <v>2014.34</v>
      </c>
      <c r="H7" s="4">
        <v>0</v>
      </c>
      <c r="I7" s="4">
        <f t="shared" si="0"/>
        <v>2014.34</v>
      </c>
      <c r="J7" s="4">
        <v>5</v>
      </c>
      <c r="K7" s="4">
        <v>45</v>
      </c>
      <c r="L7" s="4">
        <v>0</v>
      </c>
      <c r="M7" s="4">
        <v>260</v>
      </c>
      <c r="N7" s="4">
        <v>0</v>
      </c>
      <c r="O7" s="4">
        <v>0</v>
      </c>
      <c r="P7" s="2">
        <f t="shared" si="1"/>
        <v>310</v>
      </c>
      <c r="Q7" s="2">
        <f t="shared" si="2"/>
        <v>2324.34</v>
      </c>
      <c r="R7" s="8">
        <f t="shared" si="3"/>
        <v>15.389656165294836</v>
      </c>
    </row>
    <row r="8" spans="1:18" x14ac:dyDescent="0.2">
      <c r="A8" s="1">
        <v>8</v>
      </c>
      <c r="B8" s="2" t="s">
        <v>20</v>
      </c>
      <c r="C8" s="2" t="s">
        <v>21</v>
      </c>
      <c r="D8" s="3">
        <v>41047</v>
      </c>
      <c r="E8" s="2"/>
      <c r="F8" s="4" t="s">
        <v>49</v>
      </c>
      <c r="G8" s="7">
        <v>2014.34</v>
      </c>
      <c r="H8" s="4">
        <v>24.5</v>
      </c>
      <c r="I8" s="4">
        <f t="shared" si="0"/>
        <v>2038.84</v>
      </c>
      <c r="J8" s="4">
        <v>0</v>
      </c>
      <c r="K8" s="4">
        <v>40</v>
      </c>
      <c r="L8" s="4">
        <v>40</v>
      </c>
      <c r="M8" s="4">
        <v>0</v>
      </c>
      <c r="N8" s="4">
        <v>0</v>
      </c>
      <c r="O8" s="4">
        <v>0</v>
      </c>
      <c r="P8" s="2">
        <f t="shared" si="1"/>
        <v>80</v>
      </c>
      <c r="Q8" s="2">
        <f t="shared" si="2"/>
        <v>2118.84</v>
      </c>
      <c r="R8" s="8">
        <f t="shared" si="3"/>
        <v>3.9237998077338094</v>
      </c>
    </row>
    <row r="9" spans="1:18" x14ac:dyDescent="0.2">
      <c r="A9" s="1">
        <v>10</v>
      </c>
      <c r="B9" s="2" t="s">
        <v>22</v>
      </c>
      <c r="C9" s="2" t="s">
        <v>23</v>
      </c>
      <c r="D9" s="3">
        <v>42156</v>
      </c>
      <c r="E9" s="3">
        <v>45001</v>
      </c>
      <c r="F9" s="4" t="s">
        <v>49</v>
      </c>
      <c r="G9" s="7">
        <v>1510.76</v>
      </c>
      <c r="H9" s="4">
        <v>14</v>
      </c>
      <c r="I9" s="4">
        <f t="shared" si="0"/>
        <v>1524.76</v>
      </c>
      <c r="J9" s="4">
        <v>4</v>
      </c>
      <c r="K9" s="4">
        <v>99</v>
      </c>
      <c r="L9" s="4">
        <v>0</v>
      </c>
      <c r="M9" s="4">
        <v>0</v>
      </c>
      <c r="N9" s="4">
        <v>0</v>
      </c>
      <c r="O9" s="4">
        <v>0</v>
      </c>
      <c r="P9" s="2">
        <f t="shared" si="1"/>
        <v>103</v>
      </c>
      <c r="Q9" s="2">
        <f t="shared" si="2"/>
        <v>1627.76</v>
      </c>
      <c r="R9" s="8">
        <f t="shared" si="3"/>
        <v>6.7551614680343137</v>
      </c>
    </row>
    <row r="10" spans="1:18" x14ac:dyDescent="0.2">
      <c r="A10" s="1">
        <v>12</v>
      </c>
      <c r="B10" s="2" t="s">
        <v>24</v>
      </c>
      <c r="C10" s="2" t="s">
        <v>25</v>
      </c>
      <c r="D10" s="3">
        <v>42891</v>
      </c>
      <c r="E10" s="2"/>
      <c r="F10" s="4" t="s">
        <v>49</v>
      </c>
      <c r="G10" s="7">
        <v>1507.42</v>
      </c>
      <c r="H10" s="4">
        <v>0</v>
      </c>
      <c r="I10" s="4">
        <f t="shared" si="0"/>
        <v>1507.42</v>
      </c>
      <c r="J10" s="4">
        <v>0</v>
      </c>
      <c r="K10" s="4">
        <v>7.5</v>
      </c>
      <c r="L10" s="4">
        <v>0</v>
      </c>
      <c r="M10" s="4">
        <v>0</v>
      </c>
      <c r="N10" s="4">
        <v>0</v>
      </c>
      <c r="O10" s="4">
        <v>0</v>
      </c>
      <c r="P10" s="2">
        <f t="shared" si="1"/>
        <v>7.5</v>
      </c>
      <c r="Q10" s="2">
        <f t="shared" si="2"/>
        <v>1514.92</v>
      </c>
      <c r="R10" s="8">
        <f t="shared" si="3"/>
        <v>0.49753884119886954</v>
      </c>
    </row>
    <row r="11" spans="1:18" x14ac:dyDescent="0.2">
      <c r="A11" s="1">
        <v>15</v>
      </c>
      <c r="B11" s="2" t="s">
        <v>28</v>
      </c>
      <c r="C11" s="2" t="s">
        <v>29</v>
      </c>
      <c r="D11" s="3">
        <v>39532</v>
      </c>
      <c r="E11" s="3">
        <v>45286</v>
      </c>
      <c r="F11" s="4" t="s">
        <v>51</v>
      </c>
      <c r="G11" s="7">
        <v>1812</v>
      </c>
      <c r="H11" s="4">
        <v>0</v>
      </c>
      <c r="I11" s="4">
        <f t="shared" si="0"/>
        <v>1812</v>
      </c>
      <c r="J11" s="4">
        <v>7</v>
      </c>
      <c r="K11" s="4">
        <v>27</v>
      </c>
      <c r="L11" s="4">
        <v>8</v>
      </c>
      <c r="M11" s="4">
        <v>0</v>
      </c>
      <c r="N11" s="4">
        <v>0</v>
      </c>
      <c r="O11" s="4">
        <v>0</v>
      </c>
      <c r="P11" s="2">
        <f t="shared" si="1"/>
        <v>42</v>
      </c>
      <c r="Q11" s="2">
        <f t="shared" si="2"/>
        <v>1854</v>
      </c>
      <c r="R11" s="8">
        <f t="shared" si="3"/>
        <v>2.3178807947019866</v>
      </c>
    </row>
    <row r="12" spans="1:18" x14ac:dyDescent="0.2">
      <c r="A12" s="1">
        <v>16</v>
      </c>
      <c r="B12" s="2" t="s">
        <v>30</v>
      </c>
      <c r="C12" s="2" t="s">
        <v>31</v>
      </c>
      <c r="D12" s="3">
        <v>39912</v>
      </c>
      <c r="E12" s="3">
        <v>44561</v>
      </c>
      <c r="F12" s="4" t="s">
        <v>51</v>
      </c>
      <c r="G12" s="7">
        <v>906</v>
      </c>
      <c r="H12" s="4">
        <v>0</v>
      </c>
      <c r="I12" s="4">
        <f t="shared" si="0"/>
        <v>906</v>
      </c>
      <c r="J12" s="4">
        <v>22</v>
      </c>
      <c r="K12" s="4">
        <v>38</v>
      </c>
      <c r="L12" s="4">
        <v>5</v>
      </c>
      <c r="M12" s="4">
        <v>0</v>
      </c>
      <c r="N12" s="4">
        <v>0</v>
      </c>
      <c r="O12" s="4">
        <v>0</v>
      </c>
      <c r="P12" s="2">
        <f t="shared" si="1"/>
        <v>65</v>
      </c>
      <c r="Q12" s="2">
        <f t="shared" si="2"/>
        <v>971</v>
      </c>
      <c r="R12" s="8">
        <f t="shared" si="3"/>
        <v>7.1743929359823397</v>
      </c>
    </row>
    <row r="13" spans="1:18" x14ac:dyDescent="0.2">
      <c r="A13" s="1">
        <v>17</v>
      </c>
      <c r="B13" s="2" t="s">
        <v>32</v>
      </c>
      <c r="C13" s="2" t="s">
        <v>33</v>
      </c>
      <c r="D13" s="3">
        <v>39967</v>
      </c>
      <c r="E13" s="2"/>
      <c r="F13" s="4" t="s">
        <v>51</v>
      </c>
      <c r="G13" s="7">
        <v>906</v>
      </c>
      <c r="H13" s="4">
        <v>3.5</v>
      </c>
      <c r="I13" s="4">
        <f t="shared" si="0"/>
        <v>909.5</v>
      </c>
      <c r="J13" s="4">
        <v>2</v>
      </c>
      <c r="K13" s="4">
        <v>18</v>
      </c>
      <c r="L13" s="4">
        <v>4</v>
      </c>
      <c r="M13" s="4">
        <v>0</v>
      </c>
      <c r="N13" s="4">
        <v>0</v>
      </c>
      <c r="O13" s="4">
        <v>0</v>
      </c>
      <c r="P13" s="2">
        <f t="shared" si="1"/>
        <v>24</v>
      </c>
      <c r="Q13" s="2">
        <f t="shared" si="2"/>
        <v>933.5</v>
      </c>
      <c r="R13" s="8">
        <f t="shared" si="3"/>
        <v>2.6388125343595381</v>
      </c>
    </row>
    <row r="14" spans="1:18" x14ac:dyDescent="0.2">
      <c r="A14" s="1">
        <v>18</v>
      </c>
      <c r="B14" s="2" t="s">
        <v>34</v>
      </c>
      <c r="C14" s="2" t="s">
        <v>35</v>
      </c>
      <c r="D14" s="3">
        <v>41183</v>
      </c>
      <c r="E14" s="3">
        <v>44926</v>
      </c>
      <c r="F14" s="4" t="s">
        <v>51</v>
      </c>
      <c r="G14" s="7">
        <v>1812</v>
      </c>
      <c r="H14" s="4">
        <v>0</v>
      </c>
      <c r="I14" s="4">
        <f t="shared" si="0"/>
        <v>1812</v>
      </c>
      <c r="J14" s="4">
        <v>4</v>
      </c>
      <c r="K14" s="4">
        <v>17</v>
      </c>
      <c r="L14" s="4">
        <v>0</v>
      </c>
      <c r="M14" s="4">
        <v>0</v>
      </c>
      <c r="N14" s="4">
        <v>0</v>
      </c>
      <c r="O14" s="4">
        <v>0</v>
      </c>
      <c r="P14" s="2">
        <f t="shared" si="1"/>
        <v>21</v>
      </c>
      <c r="Q14" s="2">
        <f t="shared" si="2"/>
        <v>1833</v>
      </c>
      <c r="R14" s="8">
        <f t="shared" si="3"/>
        <v>1.1589403973509933</v>
      </c>
    </row>
    <row r="15" spans="1:18" x14ac:dyDescent="0.2">
      <c r="A15" s="1">
        <v>21</v>
      </c>
      <c r="B15" s="2" t="s">
        <v>26</v>
      </c>
      <c r="C15" s="2" t="s">
        <v>27</v>
      </c>
      <c r="D15" s="3">
        <v>43739</v>
      </c>
      <c r="E15" s="2"/>
      <c r="F15" s="4" t="s">
        <v>49</v>
      </c>
      <c r="G15" s="7">
        <v>2014.34</v>
      </c>
      <c r="H15" s="4">
        <v>8</v>
      </c>
      <c r="I15" s="4">
        <f t="shared" si="0"/>
        <v>2022.34</v>
      </c>
      <c r="J15" s="4">
        <v>11</v>
      </c>
      <c r="K15" s="4">
        <v>23.5</v>
      </c>
      <c r="L15" s="4">
        <v>0</v>
      </c>
      <c r="M15" s="4">
        <v>0</v>
      </c>
      <c r="N15" s="4">
        <v>0</v>
      </c>
      <c r="O15" s="4">
        <v>0</v>
      </c>
      <c r="P15" s="2">
        <f t="shared" si="1"/>
        <v>34.5</v>
      </c>
      <c r="Q15" s="2">
        <f t="shared" si="2"/>
        <v>2056.84</v>
      </c>
      <c r="R15" s="8">
        <f t="shared" si="3"/>
        <v>1.7059445988310571</v>
      </c>
    </row>
    <row r="16" spans="1:18" x14ac:dyDescent="0.2">
      <c r="A16" s="1">
        <v>22</v>
      </c>
      <c r="B16" s="2" t="s">
        <v>36</v>
      </c>
      <c r="C16" s="2" t="s">
        <v>37</v>
      </c>
      <c r="D16" s="3">
        <v>44013</v>
      </c>
      <c r="E16" s="2"/>
      <c r="F16" s="4" t="s">
        <v>49</v>
      </c>
      <c r="G16" s="7">
        <v>2014.34</v>
      </c>
      <c r="H16" s="4">
        <v>8</v>
      </c>
      <c r="I16" s="4">
        <f t="shared" si="0"/>
        <v>2022.34</v>
      </c>
      <c r="J16" s="4">
        <v>30</v>
      </c>
      <c r="K16" s="4">
        <v>24</v>
      </c>
      <c r="L16" s="4">
        <v>0</v>
      </c>
      <c r="M16" s="4">
        <v>0</v>
      </c>
      <c r="N16" s="4">
        <v>0</v>
      </c>
      <c r="O16" s="4">
        <v>0</v>
      </c>
      <c r="P16" s="2">
        <f t="shared" si="1"/>
        <v>54</v>
      </c>
      <c r="Q16" s="2">
        <f t="shared" si="2"/>
        <v>2076.34</v>
      </c>
      <c r="R16" s="8">
        <f t="shared" si="3"/>
        <v>2.6701741546920896</v>
      </c>
    </row>
    <row r="17" spans="1:18" x14ac:dyDescent="0.2">
      <c r="A17" s="1">
        <v>23</v>
      </c>
      <c r="B17" s="2" t="s">
        <v>38</v>
      </c>
      <c r="C17" s="2" t="s">
        <v>39</v>
      </c>
      <c r="D17" s="3">
        <v>44013</v>
      </c>
      <c r="E17" s="3">
        <v>44524</v>
      </c>
      <c r="F17" s="4" t="s">
        <v>49</v>
      </c>
      <c r="G17" s="7">
        <v>1847.59</v>
      </c>
      <c r="H17" s="4">
        <v>4</v>
      </c>
      <c r="I17" s="4">
        <f t="shared" si="0"/>
        <v>1851.59</v>
      </c>
      <c r="J17" s="4">
        <v>9</v>
      </c>
      <c r="K17" s="4">
        <v>50</v>
      </c>
      <c r="L17" s="4">
        <v>0</v>
      </c>
      <c r="M17" s="4">
        <v>0</v>
      </c>
      <c r="N17" s="4">
        <v>0</v>
      </c>
      <c r="O17" s="4">
        <v>0</v>
      </c>
      <c r="P17" s="2">
        <f t="shared" si="1"/>
        <v>59</v>
      </c>
      <c r="Q17" s="2">
        <f t="shared" si="2"/>
        <v>1910.59</v>
      </c>
      <c r="R17" s="8">
        <f t="shared" si="3"/>
        <v>3.1864505641097653</v>
      </c>
    </row>
    <row r="18" spans="1:18" x14ac:dyDescent="0.2">
      <c r="A18" s="1">
        <v>24</v>
      </c>
      <c r="B18" s="2" t="s">
        <v>40</v>
      </c>
      <c r="C18" s="2" t="s">
        <v>41</v>
      </c>
      <c r="D18" s="3">
        <v>44198</v>
      </c>
      <c r="E18" s="3">
        <v>44927</v>
      </c>
      <c r="F18" s="4" t="s">
        <v>49</v>
      </c>
      <c r="G18" s="7">
        <v>2014.34</v>
      </c>
      <c r="H18" s="4">
        <v>0</v>
      </c>
      <c r="I18" s="4">
        <f t="shared" si="0"/>
        <v>2014.34</v>
      </c>
      <c r="J18" s="4">
        <v>0</v>
      </c>
      <c r="K18" s="4">
        <v>1.5</v>
      </c>
      <c r="L18" s="4">
        <v>0</v>
      </c>
      <c r="M18" s="4">
        <v>0</v>
      </c>
      <c r="N18" s="4">
        <v>0</v>
      </c>
      <c r="O18" s="4">
        <v>0</v>
      </c>
      <c r="P18" s="2">
        <f t="shared" si="1"/>
        <v>1.5</v>
      </c>
      <c r="Q18" s="2">
        <f t="shared" si="2"/>
        <v>2015.84</v>
      </c>
      <c r="R18" s="8">
        <f t="shared" si="3"/>
        <v>7.4466078219168563E-2</v>
      </c>
    </row>
    <row r="19" spans="1:18" x14ac:dyDescent="0.2">
      <c r="A19" s="1">
        <v>25</v>
      </c>
      <c r="B19" s="2" t="s">
        <v>34</v>
      </c>
      <c r="C19" s="2" t="s">
        <v>42</v>
      </c>
      <c r="D19" s="3">
        <v>44440</v>
      </c>
      <c r="E19" s="2"/>
      <c r="F19" s="4" t="s">
        <v>49</v>
      </c>
      <c r="G19" s="7">
        <v>680.34</v>
      </c>
      <c r="H19" s="4">
        <v>4</v>
      </c>
      <c r="I19" s="4">
        <f t="shared" si="0"/>
        <v>684.34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2">
        <f t="shared" si="1"/>
        <v>0</v>
      </c>
      <c r="Q19" s="2">
        <f t="shared" si="2"/>
        <v>684.34</v>
      </c>
      <c r="R19" s="8">
        <f t="shared" si="3"/>
        <v>0</v>
      </c>
    </row>
    <row r="20" spans="1:18" x14ac:dyDescent="0.2">
      <c r="A20" s="1">
        <v>26</v>
      </c>
      <c r="B20" s="2" t="s">
        <v>24</v>
      </c>
      <c r="C20" s="2" t="s">
        <v>25</v>
      </c>
      <c r="D20" s="3">
        <v>44470</v>
      </c>
      <c r="E20" s="2"/>
      <c r="F20" s="4" t="s">
        <v>49</v>
      </c>
      <c r="G20" s="7">
        <v>506.92</v>
      </c>
      <c r="H20" s="4">
        <v>0</v>
      </c>
      <c r="I20" s="4">
        <f t="shared" si="0"/>
        <v>506.92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2">
        <f t="shared" si="1"/>
        <v>0</v>
      </c>
      <c r="Q20" s="2">
        <f t="shared" si="2"/>
        <v>506.92</v>
      </c>
      <c r="R20" s="8">
        <f t="shared" si="3"/>
        <v>0</v>
      </c>
    </row>
    <row r="21" spans="1:18" x14ac:dyDescent="0.2">
      <c r="A21" s="1">
        <v>101</v>
      </c>
      <c r="B21" s="2" t="s">
        <v>43</v>
      </c>
      <c r="C21" s="2" t="s">
        <v>44</v>
      </c>
      <c r="D21" s="3">
        <v>44166</v>
      </c>
      <c r="E21" s="3">
        <v>45291</v>
      </c>
      <c r="F21" s="4" t="s">
        <v>50</v>
      </c>
      <c r="G21" s="7">
        <v>200</v>
      </c>
      <c r="H21" s="4">
        <v>0</v>
      </c>
      <c r="I21" s="4">
        <f t="shared" si="0"/>
        <v>200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2">
        <f t="shared" si="1"/>
        <v>0</v>
      </c>
      <c r="Q21" s="2">
        <f t="shared" si="2"/>
        <v>200</v>
      </c>
      <c r="R21" s="8">
        <f t="shared" si="3"/>
        <v>0</v>
      </c>
    </row>
    <row r="22" spans="1:18" x14ac:dyDescent="0.2">
      <c r="A22" s="1">
        <v>102</v>
      </c>
      <c r="B22" s="2" t="s">
        <v>45</v>
      </c>
      <c r="C22" s="2" t="s">
        <v>46</v>
      </c>
      <c r="D22" s="3">
        <v>44166</v>
      </c>
      <c r="E22" s="3">
        <v>45291</v>
      </c>
      <c r="F22" s="4" t="s">
        <v>50</v>
      </c>
      <c r="G22" s="7">
        <v>200</v>
      </c>
      <c r="H22" s="4">
        <v>0</v>
      </c>
      <c r="I22" s="4">
        <f t="shared" si="0"/>
        <v>200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2">
        <f t="shared" si="1"/>
        <v>0</v>
      </c>
      <c r="Q22" s="2">
        <f t="shared" si="2"/>
        <v>200</v>
      </c>
      <c r="R22" s="8">
        <f t="shared" si="3"/>
        <v>0</v>
      </c>
    </row>
    <row r="23" spans="1:18" x14ac:dyDescent="0.2">
      <c r="A23" s="1">
        <v>103</v>
      </c>
      <c r="B23" s="2" t="s">
        <v>47</v>
      </c>
      <c r="C23" s="2" t="s">
        <v>48</v>
      </c>
      <c r="D23" s="3">
        <v>44166</v>
      </c>
      <c r="E23" s="3">
        <v>45291</v>
      </c>
      <c r="F23" s="4" t="s">
        <v>50</v>
      </c>
      <c r="G23" s="7">
        <v>200</v>
      </c>
      <c r="H23" s="4">
        <v>0</v>
      </c>
      <c r="I23" s="4">
        <f t="shared" si="0"/>
        <v>200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2">
        <f t="shared" si="1"/>
        <v>0</v>
      </c>
      <c r="Q23" s="2">
        <f t="shared" si="2"/>
        <v>200</v>
      </c>
      <c r="R23" s="8">
        <f t="shared" si="3"/>
        <v>0</v>
      </c>
    </row>
  </sheetData>
  <autoFilter ref="A1:O23" xr:uid="{00000000-0001-0000-0000-000000000000}"/>
  <pageMargins left="0.5" right="0.5" top="0.4" bottom="0.4" header="0.511811023622047" footer="0.511811023622047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Inaz s.r.l.</dc:creator>
  <dc:description/>
  <cp:lastModifiedBy>Ags Cremascoli</cp:lastModifiedBy>
  <cp:revision>0</cp:revision>
  <dcterms:created xsi:type="dcterms:W3CDTF">2024-05-10T06:20:49Z</dcterms:created>
  <dcterms:modified xsi:type="dcterms:W3CDTF">2024-05-10T06:27:22Z</dcterms:modified>
  <dc:language>it-IT</dc:language>
</cp:coreProperties>
</file>