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te\Documents\ASSAB BENAGLIA\AMMINISTRAZIONE TRASPARENTE1\4 PERSONALE\5 Tassi di Assenza (Trimestrali)\"/>
    </mc:Choice>
  </mc:AlternateContent>
  <xr:revisionPtr revIDLastSave="0" documentId="13_ncr:1_{8A2F0648-66E5-4E45-AF11-2C8DA9A57036}" xr6:coauthVersionLast="47" xr6:coauthVersionMax="47" xr10:uidLastSave="{00000000-0000-0000-0000-000000000000}"/>
  <bookViews>
    <workbookView xWindow="-120" yWindow="-120" windowWidth="29040" windowHeight="15840" xr2:uid="{895B6538-B23B-4F13-8C22-A0F48BD456F2}"/>
  </bookViews>
  <sheets>
    <sheet name="Foglio1" sheetId="1" r:id="rId1"/>
  </sheets>
  <definedNames>
    <definedName name="_xlnm._FilterDatabase" localSheetId="0" hidden="1">Foglio1!$A$1:$AD$20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" i="1" l="1"/>
  <c r="H21" i="1"/>
  <c r="I21" i="1"/>
  <c r="J21" i="1"/>
  <c r="K21" i="1"/>
  <c r="L21" i="1"/>
  <c r="M21" i="1"/>
  <c r="N21" i="1"/>
  <c r="O21" i="1"/>
  <c r="G21" i="1"/>
  <c r="N16" i="1"/>
  <c r="N15" i="1"/>
  <c r="N13" i="1"/>
  <c r="N11" i="1"/>
  <c r="N3" i="1"/>
  <c r="N4" i="1"/>
  <c r="N5" i="1"/>
  <c r="N6" i="1"/>
  <c r="P6" i="1" s="1"/>
  <c r="N7" i="1"/>
  <c r="P7" i="1" s="1"/>
  <c r="N8" i="1"/>
  <c r="N9" i="1"/>
  <c r="N10" i="1"/>
  <c r="N12" i="1"/>
  <c r="N14" i="1"/>
  <c r="N17" i="1"/>
  <c r="N18" i="1"/>
  <c r="P18" i="1" s="1"/>
  <c r="N19" i="1"/>
  <c r="N20" i="1"/>
  <c r="N2" i="1"/>
  <c r="I3" i="1"/>
  <c r="I4" i="1"/>
  <c r="O4" i="1" s="1"/>
  <c r="I5" i="1"/>
  <c r="I6" i="1"/>
  <c r="I7" i="1"/>
  <c r="I8" i="1"/>
  <c r="I9" i="1"/>
  <c r="O9" i="1" s="1"/>
  <c r="I10" i="1"/>
  <c r="O10" i="1" s="1"/>
  <c r="I11" i="1"/>
  <c r="I12" i="1"/>
  <c r="I13" i="1"/>
  <c r="I14" i="1"/>
  <c r="I15" i="1"/>
  <c r="P15" i="1" s="1"/>
  <c r="I16" i="1"/>
  <c r="P16" i="1" s="1"/>
  <c r="I17" i="1"/>
  <c r="I18" i="1"/>
  <c r="I19" i="1"/>
  <c r="O19" i="1" s="1"/>
  <c r="I20" i="1"/>
  <c r="O20" i="1" s="1"/>
  <c r="I2" i="1"/>
  <c r="O14" i="1" l="1"/>
  <c r="O8" i="1"/>
  <c r="O7" i="1"/>
  <c r="P10" i="1"/>
  <c r="O18" i="1"/>
  <c r="O6" i="1"/>
  <c r="P3" i="1"/>
  <c r="P11" i="1"/>
  <c r="P12" i="1"/>
  <c r="O2" i="1"/>
  <c r="O17" i="1"/>
  <c r="P20" i="1"/>
  <c r="P14" i="1"/>
  <c r="O12" i="1"/>
  <c r="P19" i="1"/>
  <c r="P8" i="1"/>
  <c r="P4" i="1"/>
  <c r="O3" i="1"/>
  <c r="O5" i="1"/>
  <c r="O11" i="1"/>
  <c r="P13" i="1"/>
  <c r="O15" i="1"/>
  <c r="O16" i="1"/>
  <c r="P2" i="1"/>
  <c r="P17" i="1"/>
  <c r="P9" i="1"/>
  <c r="P5" i="1"/>
  <c r="O13" i="1"/>
</calcChain>
</file>

<file path=xl/sharedStrings.xml><?xml version="1.0" encoding="utf-8"?>
<sst xmlns="http://schemas.openxmlformats.org/spreadsheetml/2006/main" count="90" uniqueCount="58">
  <si>
    <t>Codice dipendente</t>
  </si>
  <si>
    <t>Cognome</t>
  </si>
  <si>
    <t>Nome</t>
  </si>
  <si>
    <t>Ore lavorate</t>
  </si>
  <si>
    <t>Ore ferie/rol</t>
  </si>
  <si>
    <t>BRAMBILLA</t>
  </si>
  <si>
    <t>LUCA</t>
  </si>
  <si>
    <t>BRIVIO</t>
  </si>
  <si>
    <t>ILARIA RITA</t>
  </si>
  <si>
    <t>SACCOMANI</t>
  </si>
  <si>
    <t>ROBERTO</t>
  </si>
  <si>
    <t>APPIANI</t>
  </si>
  <si>
    <t>FRANCESCA</t>
  </si>
  <si>
    <t>FEDELE</t>
  </si>
  <si>
    <t>MARILENA</t>
  </si>
  <si>
    <t>COLOMBO</t>
  </si>
  <si>
    <t>GUGLIELMINA</t>
  </si>
  <si>
    <t>CRIPPA</t>
  </si>
  <si>
    <t>GABRIELLA</t>
  </si>
  <si>
    <t>GHISLANZONI</t>
  </si>
  <si>
    <t>SIMONA</t>
  </si>
  <si>
    <t>CATALANO</t>
  </si>
  <si>
    <t>GRAZIA</t>
  </si>
  <si>
    <t>PEREGO</t>
  </si>
  <si>
    <t>CRISTINA</t>
  </si>
  <si>
    <t>BARILE</t>
  </si>
  <si>
    <t>MASSIMO</t>
  </si>
  <si>
    <t>DE SARRO</t>
  </si>
  <si>
    <t>GIOVANNA</t>
  </si>
  <si>
    <t>VILLA</t>
  </si>
  <si>
    <t>GRAZIELLA</t>
  </si>
  <si>
    <t>KOFLER</t>
  </si>
  <si>
    <t>IVAN</t>
  </si>
  <si>
    <t>ORSI</t>
  </si>
  <si>
    <t>SERGIO</t>
  </si>
  <si>
    <t>COSSENTINO</t>
  </si>
  <si>
    <t>CLOTILDE</t>
  </si>
  <si>
    <t>CASIRAGHI</t>
  </si>
  <si>
    <t>MARISA</t>
  </si>
  <si>
    <t>GRASSO</t>
  </si>
  <si>
    <t>VENERA</t>
  </si>
  <si>
    <t>MANCUSO</t>
  </si>
  <si>
    <t>VALENTINA</t>
  </si>
  <si>
    <t>Data assunzione</t>
  </si>
  <si>
    <t>Data licenziamento</t>
  </si>
  <si>
    <t/>
  </si>
  <si>
    <t xml:space="preserve">Ore Straordinari </t>
  </si>
  <si>
    <t>Ore assenza mal/mat/inf</t>
  </si>
  <si>
    <t>Ore Ass. 104</t>
  </si>
  <si>
    <t>Ore permessi retribuiti</t>
  </si>
  <si>
    <t>CCNL</t>
  </si>
  <si>
    <t>EE.LL</t>
  </si>
  <si>
    <t>ASSOFARM</t>
  </si>
  <si>
    <t>Ore ass. totali</t>
  </si>
  <si>
    <t>Ore lavorate tot</t>
  </si>
  <si>
    <t>Tot ore lavorabili</t>
  </si>
  <si>
    <t>% assenza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</si>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</sst>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0" fillId="0" borderId="2" xfId="0" applyBorder="1"/>
    <xf numFmtId="14" fontId="0" fillId="0" borderId="2" xfId="0" applyNumberForma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Fill="1" applyBorder="1"/>
    <xf numFmtId="14" fontId="2" fillId="0" borderId="4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2" fillId="0" borderId="4" xfId="0" applyNumberFormat="1" applyFont="1" applyBorder="1"/>
    <xf numFmtId="164" fontId="2" fillId="0" borderId="6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8DCE3-5F8C-44E7-85E5-FDB428516F8F}">
  <dimension ref="A1:P21"/>
  <sheetViews>
    <sheetView tabSelected="1" workbookViewId="0">
      <selection activeCell="G2" sqref="G2:P21"/>
    </sheetView>
  </sheetViews>
  <sheetFormatPr defaultRowHeight="15" x14ac:dyDescent="0.25"/>
  <cols>
    <col min="1" max="1" width="18.140625" bestFit="1" customWidth="1"/>
    <col min="2" max="3" width="13.28515625" bestFit="1" customWidth="1"/>
    <col min="4" max="4" width="15.42578125" style="1" bestFit="1" customWidth="1"/>
    <col min="5" max="5" width="18.28515625" style="1" bestFit="1" customWidth="1"/>
    <col min="6" max="6" width="10.85546875" style="1" bestFit="1" customWidth="1"/>
    <col min="7" max="7" width="12" bestFit="1" customWidth="1"/>
    <col min="8" max="8" width="15.7109375" bestFit="1" customWidth="1"/>
    <col min="9" max="9" width="15.140625" bestFit="1" customWidth="1"/>
    <col min="10" max="10" width="23.28515625" bestFit="1" customWidth="1"/>
    <col min="11" max="11" width="12.28515625" bestFit="1" customWidth="1"/>
    <col min="12" max="12" width="11.7109375" bestFit="1" customWidth="1"/>
    <col min="13" max="13" width="21.7109375" bestFit="1" customWidth="1"/>
    <col min="14" max="14" width="13.28515625" bestFit="1" customWidth="1"/>
    <col min="15" max="15" width="16.140625" bestFit="1" customWidth="1"/>
    <col min="16" max="16" width="9.85546875" bestFit="1" customWidth="1"/>
  </cols>
  <sheetData>
    <row r="1" spans="1:16" x14ac:dyDescent="0.25">
      <c r="A1" s="4" t="s">
        <v>0</v>
      </c>
      <c r="B1" s="4" t="s">
        <v>1</v>
      </c>
      <c r="C1" s="4" t="s">
        <v>2</v>
      </c>
      <c r="D1" s="5" t="s">
        <v>43</v>
      </c>
      <c r="E1" s="5" t="s">
        <v>44</v>
      </c>
      <c r="F1" s="5" t="s">
        <v>50</v>
      </c>
      <c r="G1" s="4" t="s">
        <v>3</v>
      </c>
      <c r="H1" s="4" t="s">
        <v>46</v>
      </c>
      <c r="I1" s="4" t="s">
        <v>54</v>
      </c>
      <c r="J1" s="4" t="s">
        <v>47</v>
      </c>
      <c r="K1" s="4" t="s">
        <v>4</v>
      </c>
      <c r="L1" s="4" t="s">
        <v>48</v>
      </c>
      <c r="M1" s="4" t="s">
        <v>49</v>
      </c>
      <c r="N1" s="4" t="s">
        <v>53</v>
      </c>
      <c r="O1" s="4" t="s">
        <v>55</v>
      </c>
      <c r="P1" s="4" t="s">
        <v>56</v>
      </c>
    </row>
    <row r="2" spans="1:16" x14ac:dyDescent="0.25">
      <c r="A2" s="2">
        <v>1</v>
      </c>
      <c r="B2" s="2" t="s">
        <v>5</v>
      </c>
      <c r="C2" s="2" t="s">
        <v>6</v>
      </c>
      <c r="D2" s="3">
        <v>33573</v>
      </c>
      <c r="E2" s="3" t="s">
        <v>45</v>
      </c>
      <c r="F2" s="2" t="s">
        <v>52</v>
      </c>
      <c r="G2" s="12">
        <v>2014.34</v>
      </c>
      <c r="H2" s="12">
        <v>0</v>
      </c>
      <c r="I2" s="12">
        <f>G2+H2</f>
        <v>2014.34</v>
      </c>
      <c r="J2" s="12">
        <v>0</v>
      </c>
      <c r="K2" s="12">
        <v>310.5</v>
      </c>
      <c r="L2" s="12">
        <v>0</v>
      </c>
      <c r="M2" s="12">
        <v>19</v>
      </c>
      <c r="N2" s="12">
        <f>J2+K2+L2+M2</f>
        <v>329.5</v>
      </c>
      <c r="O2" s="12">
        <f>I2+N2</f>
        <v>2343.84</v>
      </c>
      <c r="P2" s="12">
        <f>ROUND(N2/I2*100,2)</f>
        <v>16.36</v>
      </c>
    </row>
    <row r="3" spans="1:16" x14ac:dyDescent="0.25">
      <c r="A3" s="2">
        <v>2</v>
      </c>
      <c r="B3" s="2" t="s">
        <v>7</v>
      </c>
      <c r="C3" s="2" t="s">
        <v>8</v>
      </c>
      <c r="D3" s="3">
        <v>38504</v>
      </c>
      <c r="E3" s="3" t="s">
        <v>45</v>
      </c>
      <c r="F3" s="2" t="s">
        <v>52</v>
      </c>
      <c r="G3" s="12">
        <v>1007.17</v>
      </c>
      <c r="H3" s="12">
        <v>0</v>
      </c>
      <c r="I3" s="12">
        <f t="shared" ref="I3:I20" si="0">G3+H3</f>
        <v>1007.17</v>
      </c>
      <c r="J3" s="12">
        <v>310.16000000000003</v>
      </c>
      <c r="K3" s="12">
        <v>35</v>
      </c>
      <c r="L3" s="12">
        <v>0</v>
      </c>
      <c r="M3" s="12">
        <v>8</v>
      </c>
      <c r="N3" s="12">
        <f t="shared" ref="N3:N20" si="1">J3+K3+L3+M3</f>
        <v>353.16</v>
      </c>
      <c r="O3" s="12">
        <f t="shared" ref="O3:O20" si="2">I3+N3</f>
        <v>1360.33</v>
      </c>
      <c r="P3" s="12">
        <f t="shared" ref="P3:P21" si="3">ROUND(N3/I3*100,2)</f>
        <v>35.06</v>
      </c>
    </row>
    <row r="4" spans="1:16" x14ac:dyDescent="0.25">
      <c r="A4" s="2">
        <v>3</v>
      </c>
      <c r="B4" s="2" t="s">
        <v>9</v>
      </c>
      <c r="C4" s="2" t="s">
        <v>10</v>
      </c>
      <c r="D4" s="3">
        <v>39510</v>
      </c>
      <c r="E4" s="3">
        <v>43921</v>
      </c>
      <c r="F4" s="2" t="s">
        <v>52</v>
      </c>
      <c r="G4" s="12">
        <v>506.92</v>
      </c>
      <c r="H4" s="12">
        <v>0</v>
      </c>
      <c r="I4" s="12">
        <f t="shared" si="0"/>
        <v>506.92</v>
      </c>
      <c r="J4" s="12">
        <v>0</v>
      </c>
      <c r="K4" s="12">
        <v>121</v>
      </c>
      <c r="L4" s="12">
        <v>0</v>
      </c>
      <c r="M4" s="12">
        <v>0</v>
      </c>
      <c r="N4" s="12">
        <f t="shared" si="1"/>
        <v>121</v>
      </c>
      <c r="O4" s="12">
        <f t="shared" si="2"/>
        <v>627.92000000000007</v>
      </c>
      <c r="P4" s="12">
        <f t="shared" si="3"/>
        <v>23.87</v>
      </c>
    </row>
    <row r="5" spans="1:16" x14ac:dyDescent="0.25">
      <c r="A5" s="2">
        <v>4</v>
      </c>
      <c r="B5" s="2" t="s">
        <v>11</v>
      </c>
      <c r="C5" s="2" t="s">
        <v>12</v>
      </c>
      <c r="D5" s="3">
        <v>39944</v>
      </c>
      <c r="E5" s="3" t="s">
        <v>45</v>
      </c>
      <c r="F5" s="2" t="s">
        <v>52</v>
      </c>
      <c r="G5" s="12">
        <v>1007.17</v>
      </c>
      <c r="H5" s="12">
        <v>0</v>
      </c>
      <c r="I5" s="12">
        <f t="shared" si="0"/>
        <v>1007.17</v>
      </c>
      <c r="J5" s="12">
        <v>3.33</v>
      </c>
      <c r="K5" s="12">
        <v>64.5</v>
      </c>
      <c r="L5" s="12">
        <v>0</v>
      </c>
      <c r="M5" s="12">
        <v>0</v>
      </c>
      <c r="N5" s="12">
        <f t="shared" si="1"/>
        <v>67.83</v>
      </c>
      <c r="O5" s="12">
        <f t="shared" si="2"/>
        <v>1075</v>
      </c>
      <c r="P5" s="12">
        <f t="shared" si="3"/>
        <v>6.73</v>
      </c>
    </row>
    <row r="6" spans="1:16" x14ac:dyDescent="0.25">
      <c r="A6" s="2">
        <v>5</v>
      </c>
      <c r="B6" s="2" t="s">
        <v>13</v>
      </c>
      <c r="C6" s="2" t="s">
        <v>14</v>
      </c>
      <c r="D6" s="3">
        <v>39965</v>
      </c>
      <c r="E6" s="3" t="s">
        <v>45</v>
      </c>
      <c r="F6" s="2" t="s">
        <v>52</v>
      </c>
      <c r="G6" s="12">
        <v>2014.34</v>
      </c>
      <c r="H6" s="12">
        <v>0</v>
      </c>
      <c r="I6" s="12">
        <f t="shared" si="0"/>
        <v>2014.34</v>
      </c>
      <c r="J6" s="12">
        <v>80.039999999999992</v>
      </c>
      <c r="K6" s="12">
        <v>249</v>
      </c>
      <c r="L6" s="12">
        <v>0</v>
      </c>
      <c r="M6" s="12">
        <v>2</v>
      </c>
      <c r="N6" s="12">
        <f t="shared" si="1"/>
        <v>331.03999999999996</v>
      </c>
      <c r="O6" s="12">
        <f t="shared" si="2"/>
        <v>2345.38</v>
      </c>
      <c r="P6" s="12">
        <f t="shared" si="3"/>
        <v>16.43</v>
      </c>
    </row>
    <row r="7" spans="1:16" x14ac:dyDescent="0.25">
      <c r="A7" s="2">
        <v>6</v>
      </c>
      <c r="B7" s="2" t="s">
        <v>15</v>
      </c>
      <c r="C7" s="2" t="s">
        <v>16</v>
      </c>
      <c r="D7" s="3">
        <v>37634</v>
      </c>
      <c r="E7" s="3" t="s">
        <v>45</v>
      </c>
      <c r="F7" s="2" t="s">
        <v>52</v>
      </c>
      <c r="G7" s="12">
        <v>2014.34</v>
      </c>
      <c r="H7" s="12">
        <v>0</v>
      </c>
      <c r="I7" s="12">
        <f t="shared" si="0"/>
        <v>2014.34</v>
      </c>
      <c r="J7" s="12">
        <v>13.34</v>
      </c>
      <c r="K7" s="12">
        <v>281.5</v>
      </c>
      <c r="L7" s="12">
        <v>0</v>
      </c>
      <c r="M7" s="12">
        <v>14</v>
      </c>
      <c r="N7" s="12">
        <f t="shared" si="1"/>
        <v>308.83999999999997</v>
      </c>
      <c r="O7" s="12">
        <f t="shared" si="2"/>
        <v>2323.1799999999998</v>
      </c>
      <c r="P7" s="12">
        <f t="shared" si="3"/>
        <v>15.33</v>
      </c>
    </row>
    <row r="8" spans="1:16" x14ac:dyDescent="0.25">
      <c r="A8" s="2">
        <v>7</v>
      </c>
      <c r="B8" s="2" t="s">
        <v>17</v>
      </c>
      <c r="C8" s="2" t="s">
        <v>18</v>
      </c>
      <c r="D8" s="3">
        <v>38749</v>
      </c>
      <c r="E8" s="3" t="s">
        <v>45</v>
      </c>
      <c r="F8" s="2" t="s">
        <v>52</v>
      </c>
      <c r="G8" s="12">
        <v>2014.34</v>
      </c>
      <c r="H8" s="12">
        <v>0</v>
      </c>
      <c r="I8" s="12">
        <f t="shared" si="0"/>
        <v>2014.34</v>
      </c>
      <c r="J8" s="12">
        <v>6.67</v>
      </c>
      <c r="K8" s="12">
        <v>303</v>
      </c>
      <c r="L8" s="12">
        <v>256</v>
      </c>
      <c r="M8" s="12">
        <v>60.03</v>
      </c>
      <c r="N8" s="12">
        <f t="shared" si="1"/>
        <v>625.70000000000005</v>
      </c>
      <c r="O8" s="12">
        <f t="shared" si="2"/>
        <v>2640.04</v>
      </c>
      <c r="P8" s="12">
        <f t="shared" si="3"/>
        <v>31.06</v>
      </c>
    </row>
    <row r="9" spans="1:16" x14ac:dyDescent="0.25">
      <c r="A9" s="2">
        <v>8</v>
      </c>
      <c r="B9" s="2" t="s">
        <v>19</v>
      </c>
      <c r="C9" s="2" t="s">
        <v>20</v>
      </c>
      <c r="D9" s="3">
        <v>41047</v>
      </c>
      <c r="E9" s="3" t="s">
        <v>45</v>
      </c>
      <c r="F9" s="2" t="s">
        <v>52</v>
      </c>
      <c r="G9" s="12">
        <v>2014.34</v>
      </c>
      <c r="H9" s="12">
        <v>0</v>
      </c>
      <c r="I9" s="12">
        <f t="shared" si="0"/>
        <v>2014.34</v>
      </c>
      <c r="J9" s="12">
        <v>0</v>
      </c>
      <c r="K9" s="12">
        <v>256</v>
      </c>
      <c r="L9" s="12">
        <v>0</v>
      </c>
      <c r="M9" s="12">
        <v>0</v>
      </c>
      <c r="N9" s="12">
        <f t="shared" si="1"/>
        <v>256</v>
      </c>
      <c r="O9" s="12">
        <f t="shared" si="2"/>
        <v>2270.34</v>
      </c>
      <c r="P9" s="12">
        <f t="shared" si="3"/>
        <v>12.71</v>
      </c>
    </row>
    <row r="10" spans="1:16" x14ac:dyDescent="0.25">
      <c r="A10" s="2">
        <v>9</v>
      </c>
      <c r="B10" s="2" t="s">
        <v>21</v>
      </c>
      <c r="C10" s="2" t="s">
        <v>22</v>
      </c>
      <c r="D10" s="3">
        <v>41061</v>
      </c>
      <c r="E10" s="3">
        <v>43951</v>
      </c>
      <c r="F10" s="2" t="s">
        <v>52</v>
      </c>
      <c r="G10" s="12">
        <v>667</v>
      </c>
      <c r="H10" s="12">
        <v>0</v>
      </c>
      <c r="I10" s="12">
        <f t="shared" si="0"/>
        <v>667</v>
      </c>
      <c r="J10" s="12">
        <v>60.03</v>
      </c>
      <c r="K10" s="12">
        <v>66</v>
      </c>
      <c r="L10" s="12">
        <v>0</v>
      </c>
      <c r="M10" s="12">
        <v>0</v>
      </c>
      <c r="N10" s="12">
        <f t="shared" si="1"/>
        <v>126.03</v>
      </c>
      <c r="O10" s="12">
        <f t="shared" si="2"/>
        <v>793.03</v>
      </c>
      <c r="P10" s="12">
        <f t="shared" si="3"/>
        <v>18.899999999999999</v>
      </c>
    </row>
    <row r="11" spans="1:16" x14ac:dyDescent="0.25">
      <c r="A11" s="2">
        <v>10</v>
      </c>
      <c r="B11" s="2" t="s">
        <v>23</v>
      </c>
      <c r="C11" s="2" t="s">
        <v>24</v>
      </c>
      <c r="D11" s="3">
        <v>42156</v>
      </c>
      <c r="E11" s="3" t="s">
        <v>45</v>
      </c>
      <c r="F11" s="2" t="s">
        <v>52</v>
      </c>
      <c r="G11" s="12">
        <v>1510.76</v>
      </c>
      <c r="H11" s="12">
        <v>0</v>
      </c>
      <c r="I11" s="12">
        <f t="shared" si="0"/>
        <v>1510.76</v>
      </c>
      <c r="J11" s="12">
        <v>45.02</v>
      </c>
      <c r="K11" s="12">
        <v>147</v>
      </c>
      <c r="L11" s="12">
        <v>0</v>
      </c>
      <c r="M11" s="12">
        <v>0</v>
      </c>
      <c r="N11" s="12">
        <f>J11+K11+L11+M11</f>
        <v>192.02</v>
      </c>
      <c r="O11" s="12">
        <f t="shared" si="2"/>
        <v>1702.78</v>
      </c>
      <c r="P11" s="12">
        <f t="shared" si="3"/>
        <v>12.71</v>
      </c>
    </row>
    <row r="12" spans="1:16" x14ac:dyDescent="0.25">
      <c r="A12" s="2">
        <v>12</v>
      </c>
      <c r="B12" s="2" t="s">
        <v>25</v>
      </c>
      <c r="C12" s="2" t="s">
        <v>26</v>
      </c>
      <c r="D12" s="3">
        <v>42891</v>
      </c>
      <c r="E12" s="3" t="s">
        <v>45</v>
      </c>
      <c r="F12" s="2" t="s">
        <v>52</v>
      </c>
      <c r="G12" s="12">
        <v>2014.34</v>
      </c>
      <c r="H12" s="12">
        <v>0</v>
      </c>
      <c r="I12" s="12">
        <f t="shared" si="0"/>
        <v>2014.34</v>
      </c>
      <c r="J12" s="12">
        <v>0</v>
      </c>
      <c r="K12" s="12">
        <v>183</v>
      </c>
      <c r="L12" s="12">
        <v>0</v>
      </c>
      <c r="M12" s="12">
        <v>0</v>
      </c>
      <c r="N12" s="12">
        <f t="shared" si="1"/>
        <v>183</v>
      </c>
      <c r="O12" s="12">
        <f t="shared" si="2"/>
        <v>2197.34</v>
      </c>
      <c r="P12" s="12">
        <f t="shared" si="3"/>
        <v>9.08</v>
      </c>
    </row>
    <row r="13" spans="1:16" x14ac:dyDescent="0.25">
      <c r="A13" s="2">
        <v>14</v>
      </c>
      <c r="B13" s="2" t="s">
        <v>29</v>
      </c>
      <c r="C13" s="2" t="s">
        <v>30</v>
      </c>
      <c r="D13" s="3">
        <v>38749</v>
      </c>
      <c r="E13" s="3">
        <v>43847</v>
      </c>
      <c r="F13" s="2" t="s">
        <v>52</v>
      </c>
      <c r="G13" s="12">
        <v>72.62</v>
      </c>
      <c r="H13" s="12">
        <v>0</v>
      </c>
      <c r="I13" s="12">
        <f t="shared" si="0"/>
        <v>72.62</v>
      </c>
      <c r="J13" s="12">
        <v>0</v>
      </c>
      <c r="K13" s="12">
        <v>20.52</v>
      </c>
      <c r="L13" s="12">
        <v>18.829999999999998</v>
      </c>
      <c r="M13" s="12">
        <v>0</v>
      </c>
      <c r="N13" s="12">
        <f>J13+K13+L13+M13</f>
        <v>39.349999999999994</v>
      </c>
      <c r="O13" s="12">
        <f t="shared" si="2"/>
        <v>111.97</v>
      </c>
      <c r="P13" s="12">
        <f t="shared" si="3"/>
        <v>54.19</v>
      </c>
    </row>
    <row r="14" spans="1:16" x14ac:dyDescent="0.25">
      <c r="A14" s="2">
        <v>15</v>
      </c>
      <c r="B14" s="2" t="s">
        <v>31</v>
      </c>
      <c r="C14" s="2" t="s">
        <v>32</v>
      </c>
      <c r="D14" s="3">
        <v>39532</v>
      </c>
      <c r="E14" s="3" t="s">
        <v>45</v>
      </c>
      <c r="F14" s="2" t="s">
        <v>51</v>
      </c>
      <c r="G14" s="12">
        <v>1812</v>
      </c>
      <c r="H14" s="12">
        <v>0</v>
      </c>
      <c r="I14" s="12">
        <f t="shared" si="0"/>
        <v>1812</v>
      </c>
      <c r="J14" s="12">
        <v>60</v>
      </c>
      <c r="K14" s="12">
        <v>144</v>
      </c>
      <c r="L14" s="12">
        <v>0</v>
      </c>
      <c r="M14" s="12">
        <v>1</v>
      </c>
      <c r="N14" s="12">
        <f t="shared" si="1"/>
        <v>205</v>
      </c>
      <c r="O14" s="12">
        <f t="shared" si="2"/>
        <v>2017</v>
      </c>
      <c r="P14" s="12">
        <f t="shared" si="3"/>
        <v>11.31</v>
      </c>
    </row>
    <row r="15" spans="1:16" x14ac:dyDescent="0.25">
      <c r="A15" s="2">
        <v>16</v>
      </c>
      <c r="B15" s="2" t="s">
        <v>33</v>
      </c>
      <c r="C15" s="2" t="s">
        <v>34</v>
      </c>
      <c r="D15" s="3">
        <v>39912</v>
      </c>
      <c r="E15" s="3" t="s">
        <v>45</v>
      </c>
      <c r="F15" s="2" t="s">
        <v>51</v>
      </c>
      <c r="G15" s="12">
        <v>906</v>
      </c>
      <c r="H15" s="12">
        <v>0</v>
      </c>
      <c r="I15" s="12">
        <f t="shared" si="0"/>
        <v>906</v>
      </c>
      <c r="J15" s="12">
        <v>39</v>
      </c>
      <c r="K15" s="12">
        <v>84</v>
      </c>
      <c r="L15" s="12">
        <v>0</v>
      </c>
      <c r="M15" s="12">
        <v>1.75</v>
      </c>
      <c r="N15" s="12">
        <f>J15+K15+L15+M15</f>
        <v>124.75</v>
      </c>
      <c r="O15" s="12">
        <f t="shared" si="2"/>
        <v>1030.75</v>
      </c>
      <c r="P15" s="12">
        <f t="shared" si="3"/>
        <v>13.77</v>
      </c>
    </row>
    <row r="16" spans="1:16" x14ac:dyDescent="0.25">
      <c r="A16" s="2">
        <v>17</v>
      </c>
      <c r="B16" s="2" t="s">
        <v>35</v>
      </c>
      <c r="C16" s="2" t="s">
        <v>36</v>
      </c>
      <c r="D16" s="3">
        <v>39967</v>
      </c>
      <c r="E16" s="3" t="s">
        <v>45</v>
      </c>
      <c r="F16" s="2" t="s">
        <v>51</v>
      </c>
      <c r="G16" s="12">
        <v>906</v>
      </c>
      <c r="H16" s="12">
        <v>5.75</v>
      </c>
      <c r="I16" s="12">
        <f t="shared" si="0"/>
        <v>911.75</v>
      </c>
      <c r="J16" s="12">
        <v>330</v>
      </c>
      <c r="K16" s="12">
        <v>75</v>
      </c>
      <c r="L16" s="12">
        <v>0</v>
      </c>
      <c r="M16" s="12">
        <v>0.25</v>
      </c>
      <c r="N16" s="12">
        <f>J16+K16+L16+M16</f>
        <v>405.25</v>
      </c>
      <c r="O16" s="12">
        <f t="shared" si="2"/>
        <v>1317</v>
      </c>
      <c r="P16" s="12">
        <f t="shared" si="3"/>
        <v>44.45</v>
      </c>
    </row>
    <row r="17" spans="1:16" x14ac:dyDescent="0.25">
      <c r="A17" s="2">
        <v>18</v>
      </c>
      <c r="B17" s="2" t="s">
        <v>37</v>
      </c>
      <c r="C17" s="2" t="s">
        <v>38</v>
      </c>
      <c r="D17" s="3">
        <v>41183</v>
      </c>
      <c r="E17" s="3" t="s">
        <v>45</v>
      </c>
      <c r="F17" s="2" t="s">
        <v>51</v>
      </c>
      <c r="G17" s="12">
        <v>1812</v>
      </c>
      <c r="H17" s="12">
        <v>0</v>
      </c>
      <c r="I17" s="12">
        <f t="shared" si="0"/>
        <v>1812</v>
      </c>
      <c r="J17" s="12">
        <v>372</v>
      </c>
      <c r="K17" s="12">
        <v>156</v>
      </c>
      <c r="L17" s="12">
        <v>0</v>
      </c>
      <c r="M17" s="12">
        <v>0</v>
      </c>
      <c r="N17" s="12">
        <f t="shared" si="1"/>
        <v>528</v>
      </c>
      <c r="O17" s="12">
        <f t="shared" si="2"/>
        <v>2340</v>
      </c>
      <c r="P17" s="12">
        <f t="shared" si="3"/>
        <v>29.14</v>
      </c>
    </row>
    <row r="18" spans="1:16" x14ac:dyDescent="0.25">
      <c r="A18" s="2">
        <v>21</v>
      </c>
      <c r="B18" s="2" t="s">
        <v>27</v>
      </c>
      <c r="C18" s="2" t="s">
        <v>28</v>
      </c>
      <c r="D18" s="3">
        <v>43739</v>
      </c>
      <c r="E18" s="3" t="s">
        <v>45</v>
      </c>
      <c r="F18" s="2" t="s">
        <v>52</v>
      </c>
      <c r="G18" s="12">
        <v>2014.34</v>
      </c>
      <c r="H18" s="12">
        <v>0</v>
      </c>
      <c r="I18" s="12">
        <f t="shared" si="0"/>
        <v>2014.34</v>
      </c>
      <c r="J18" s="12">
        <v>20.009999999999998</v>
      </c>
      <c r="K18" s="12">
        <v>203.5</v>
      </c>
      <c r="L18" s="12">
        <v>0</v>
      </c>
      <c r="M18" s="12">
        <v>33.35</v>
      </c>
      <c r="N18" s="12">
        <f t="shared" si="1"/>
        <v>256.86</v>
      </c>
      <c r="O18" s="12">
        <f t="shared" si="2"/>
        <v>2271.1999999999998</v>
      </c>
      <c r="P18" s="12">
        <f t="shared" si="3"/>
        <v>12.75</v>
      </c>
    </row>
    <row r="19" spans="1:16" x14ac:dyDescent="0.25">
      <c r="A19" s="2">
        <v>22</v>
      </c>
      <c r="B19" s="2" t="s">
        <v>39</v>
      </c>
      <c r="C19" s="2" t="s">
        <v>40</v>
      </c>
      <c r="D19" s="3">
        <v>44013</v>
      </c>
      <c r="E19" s="3" t="s">
        <v>45</v>
      </c>
      <c r="F19" s="2" t="s">
        <v>52</v>
      </c>
      <c r="G19" s="12">
        <v>1013.84</v>
      </c>
      <c r="H19" s="12">
        <v>0</v>
      </c>
      <c r="I19" s="12">
        <f t="shared" si="0"/>
        <v>1013.84</v>
      </c>
      <c r="J19" s="12">
        <v>80.039999999999992</v>
      </c>
      <c r="K19" s="12">
        <v>32</v>
      </c>
      <c r="L19" s="12">
        <v>0</v>
      </c>
      <c r="M19" s="12">
        <v>0</v>
      </c>
      <c r="N19" s="12">
        <f t="shared" si="1"/>
        <v>112.03999999999999</v>
      </c>
      <c r="O19" s="12">
        <f t="shared" si="2"/>
        <v>1125.8800000000001</v>
      </c>
      <c r="P19" s="12">
        <f t="shared" si="3"/>
        <v>11.05</v>
      </c>
    </row>
    <row r="20" spans="1:16" ht="15.75" thickBot="1" x14ac:dyDescent="0.3">
      <c r="A20" s="6">
        <v>23</v>
      </c>
      <c r="B20" s="6" t="s">
        <v>41</v>
      </c>
      <c r="C20" s="6" t="s">
        <v>42</v>
      </c>
      <c r="D20" s="7">
        <v>44013</v>
      </c>
      <c r="E20" s="7" t="s">
        <v>45</v>
      </c>
      <c r="F20" s="6" t="s">
        <v>52</v>
      </c>
      <c r="G20" s="13">
        <v>1013.84</v>
      </c>
      <c r="H20" s="13">
        <v>0</v>
      </c>
      <c r="I20" s="13">
        <f t="shared" si="0"/>
        <v>1013.84</v>
      </c>
      <c r="J20" s="13">
        <v>33.35</v>
      </c>
      <c r="K20" s="13">
        <v>56</v>
      </c>
      <c r="L20" s="13">
        <v>0</v>
      </c>
      <c r="M20" s="13">
        <v>0</v>
      </c>
      <c r="N20" s="13">
        <f t="shared" si="1"/>
        <v>89.35</v>
      </c>
      <c r="O20" s="13">
        <f t="shared" si="2"/>
        <v>1103.19</v>
      </c>
      <c r="P20" s="13">
        <f t="shared" si="3"/>
        <v>8.81</v>
      </c>
    </row>
    <row r="21" spans="1:16" ht="15.75" thickBot="1" x14ac:dyDescent="0.3">
      <c r="A21" s="8"/>
      <c r="B21" s="9"/>
      <c r="C21" s="10" t="s">
        <v>57</v>
      </c>
      <c r="D21" s="11"/>
      <c r="E21" s="11"/>
      <c r="F21" s="11"/>
      <c r="G21" s="14">
        <f>SUM(G2:G20)</f>
        <v>26335.699999999997</v>
      </c>
      <c r="H21" s="14">
        <f t="shared" ref="H21:O21" si="4">SUM(H2:H20)</f>
        <v>5.75</v>
      </c>
      <c r="I21" s="14">
        <f t="shared" si="4"/>
        <v>26341.449999999997</v>
      </c>
      <c r="J21" s="14">
        <f t="shared" si="4"/>
        <v>1452.9899999999998</v>
      </c>
      <c r="K21" s="14">
        <f t="shared" si="4"/>
        <v>2787.52</v>
      </c>
      <c r="L21" s="14">
        <f t="shared" si="4"/>
        <v>274.83</v>
      </c>
      <c r="M21" s="14">
        <f t="shared" si="4"/>
        <v>139.38</v>
      </c>
      <c r="N21" s="14">
        <f t="shared" si="4"/>
        <v>4654.72</v>
      </c>
      <c r="O21" s="14">
        <f t="shared" si="4"/>
        <v>30996.170000000002</v>
      </c>
      <c r="P21" s="15">
        <f t="shared" si="3"/>
        <v>17.670000000000002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Sciortino</dc:creator>
  <cp:lastModifiedBy>Presidente</cp:lastModifiedBy>
  <dcterms:created xsi:type="dcterms:W3CDTF">2021-06-10T08:08:18Z</dcterms:created>
  <dcterms:modified xsi:type="dcterms:W3CDTF">2021-06-22T09:21:22Z</dcterms:modified>
</cp:coreProperties>
</file>